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1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  <sheet name="Лист1" sheetId="26" r:id="rId2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<sst xmlns="http://schemas.openxmlformats.org/spreadsheetml/2006/main" count="1727" uniqueCount="1572">
  <si>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</si>
  <si>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</si>
  <si>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</si>
  <si>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</si>
  <si>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</si>
  <si>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</si>
  <si>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</si>
  <si>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</si>
  <si>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</si>
  <si>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</si>
  <si>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</si>
  <si>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</si>
  <si>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</si>
  <si>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</si>
  <si>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</si>
  <si>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</si>
  <si>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</si>
  <si>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</si>
  <si>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</si>
  <si>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</si>
  <si>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</si>
  <si>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</si>
  <si>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</si>
  <si>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</si>
  <si>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</si>
  <si>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</si>
  <si>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</si>
  <si>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</si>
  <si>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</si>
  <si>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</si>
  <si>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</si>
  <si>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</si>
  <si>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</si>
  <si>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</si>
  <si>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</si>
  <si>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</si>
  <si>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</si>
  <si>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</si>
  <si>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</si>
  <si>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</si>
  <si>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</si>
  <si>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</si>
  <si>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</si>
  <si>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</si>
  <si>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</si>
  <si>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</si>
  <si>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</si>
  <si>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</si>
  <si>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</si>
  <si>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</si>
  <si>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</si>
  <si>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</si>
  <si>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</si>
  <si>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</si>
  <si>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</si>
  <si>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</si>
  <si>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</si>
  <si>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</si>
  <si>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</si>
  <si>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</si>
  <si>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</si>
  <si>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</si>
  <si>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</si>
  <si>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</si>
  <si>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</si>
  <si>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</si>
  <si>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</si>
  <si>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</si>
  <si>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</si>
  <si>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</si>
  <si>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</si>
  <si>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</si>
  <si>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</si>
  <si>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</si>
  <si>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</si>
  <si>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</si>
  <si>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</si>
  <si>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</si>
  <si>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</si>
  <si>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</si>
  <si>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</si>
  <si>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</si>
  <si>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</si>
  <si>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</si>
  <si>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</si>
  <si>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</si>
  <si>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</si>
  <si>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</si>
  <si>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</si>
  <si>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</si>
  <si>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</si>
  <si>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</si>
  <si>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</si>
  <si>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</si>
  <si>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</si>
  <si>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</si>
  <si>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</si>
  <si>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</si>
  <si>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</si>
  <si>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</si>
  <si>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</si>
  <si>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</si>
  <si>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</si>
  <si>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</si>
  <si>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</si>
  <si>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</si>
  <si>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</si>
  <si>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</si>
  <si>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</si>
  <si>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</si>
  <si>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</si>
  <si>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</si>
  <si>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</si>
  <si>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</si>
  <si>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</si>
  <si>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</si>
  <si>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</si>
  <si>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</si>
  <si>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</si>
  <si>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</si>
  <si>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</si>
  <si>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</si>
  <si>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</si>
  <si>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</si>
  <si>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</si>
  <si>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</si>
  <si>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</si>
  <si>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</si>
  <si>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</si>
  <si>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</si>
  <si>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</si>
  <si>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</si>
  <si>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</si>
  <si>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</si>
  <si>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</si>
  <si>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</si>
  <si>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</si>
  <si>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</si>
  <si>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</si>
  <si>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</si>
  <si>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</si>
  <si>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</si>
  <si>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</si>
  <si>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</si>
  <si>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</si>
  <si>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</si>
  <si>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</si>
  <si>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</si>
  <si>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</si>
  <si>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</si>
  <si>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</si>
  <si>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</si>
  <si>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</si>
  <si>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</si>
  <si>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</si>
  <si>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</si>
  <si>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</si>
  <si>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</si>
  <si>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</si>
  <si>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</si>
  <si>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</si>
  <si>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</si>
  <si>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</si>
  <si>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</si>
  <si>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</si>
  <si>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</si>
  <si>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</si>
  <si>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</si>
  <si>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</si>
  <si>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</si>
  <si>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</si>
  <si>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</si>
  <si>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</si>
  <si>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</si>
  <si>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</si>
  <si>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</si>
  <si>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</si>
  <si>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</si>
  <si>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</si>
  <si>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</si>
  <si>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</si>
  <si>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</si>
  <si>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</si>
  <si>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</si>
  <si>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</si>
  <si>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</si>
  <si>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</si>
  <si>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</si>
  <si>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</si>
  <si>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</si>
  <si>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</si>
  <si>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</si>
  <si>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</si>
  <si>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</si>
  <si>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</si>
  <si>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</si>
  <si>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</si>
  <si>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</si>
  <si>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</si>
  <si>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</si>
  <si>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</si>
  <si>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</si>
  <si>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</si>
  <si>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</si>
  <si>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</si>
  <si>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</si>
  <si>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</si>
  <si>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</si>
  <si>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</si>
  <si>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</si>
  <si>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</si>
  <si>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</si>
  <si>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</si>
  <si>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</si>
  <si>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</si>
  <si>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</si>
  <si>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</si>
  <si>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</si>
  <si>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</si>
  <si>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</si>
  <si>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</si>
  <si>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</si>
  <si>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</si>
  <si>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</si>
  <si>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</si>
  <si>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</si>
  <si>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</si>
  <si>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</si>
  <si>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</si>
  <si>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</si>
  <si>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</si>
  <si>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</si>
  <si>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</si>
  <si>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</si>
  <si>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</si>
  <si>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</si>
  <si>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</si>
  <si>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</si>
  <si>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</si>
  <si>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</si>
  <si>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</si>
  <si>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</si>
  <si>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</si>
  <si>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</si>
  <si>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</si>
  <si>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</si>
  <si>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</si>
  <si>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</si>
  <si>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</si>
  <si>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</si>
  <si>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</si>
  <si>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</si>
  <si>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</si>
  <si>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</si>
  <si>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</si>
  <si>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</si>
  <si>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</si>
  <si>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</si>
  <si>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</si>
  <si>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</si>
  <si>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</si>
  <si>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</si>
  <si>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</si>
  <si>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</si>
  <si>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</si>
  <si>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</si>
  <si>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</si>
  <si>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</si>
  <si>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</si>
  <si>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</si>
  <si>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</si>
  <si>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</si>
  <si>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</si>
  <si>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</si>
  <si>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</si>
  <si>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</si>
  <si>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</si>
  <si>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</si>
  <si>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</si>
  <si>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</si>
  <si>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</si>
  <si>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</si>
  <si>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</si>
  <si>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</si>
  <si>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</si>
  <si>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</si>
  <si>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</si>
  <si>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</si>
  <si>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</si>
  <si>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</si>
  <si>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</si>
  <si>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</si>
  <si>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</si>
  <si>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</si>
  <si>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</si>
  <si>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</si>
  <si>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</si>
  <si>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</si>
  <si>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</si>
  <si>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</si>
  <si>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</si>
  <si>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</si>
  <si>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</si>
  <si>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</si>
  <si>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</si>
  <si>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</si>
  <si>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</si>
  <si>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</si>
  <si>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</si>
  <si>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</si>
  <si>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</si>
  <si>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</si>
  <si>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</si>
  <si>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</si>
  <si>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</si>
  <si>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</si>
  <si>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</si>
  <si>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</si>
  <si>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</si>
  <si>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</si>
  <si>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</si>
  <si>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</si>
  <si>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</si>
  <si>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</si>
  <si>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</si>
  <si>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</si>
  <si>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</si>
  <si>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</si>
  <si>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</si>
  <si>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</si>
  <si>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</si>
  <si>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</si>
  <si>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</si>
  <si>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</si>
  <si>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</si>
  <si>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</si>
  <si>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</si>
  <si>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</si>
  <si>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</si>
  <si>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</si>
  <si>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</si>
  <si>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</si>
  <si>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</si>
  <si>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</si>
  <si>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</si>
  <si>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</si>
  <si>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</si>
  <si>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</si>
  <si>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</si>
  <si>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</si>
  <si>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</si>
  <si>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</si>
  <si>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</si>
  <si>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</si>
  <si>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</si>
  <si>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</si>
  <si>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</si>
  <si>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</si>
  <si>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</si>
  <si>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</si>
  <si>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</si>
  <si>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</si>
  <si>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</si>
  <si>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</si>
  <si>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</si>
  <si>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</si>
  <si>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</si>
  <si>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</si>
  <si>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</si>
  <si>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</si>
  <si>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</si>
  <si>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</si>
  <si>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</si>
  <si>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</si>
  <si>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</si>
  <si>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</si>
  <si>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</si>
  <si>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</si>
  <si>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</si>
  <si>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</si>
  <si>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</si>
  <si>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</si>
  <si>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</si>
  <si>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</si>
  <si>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</si>
  <si>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</si>
  <si>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</si>
  <si>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</si>
  <si>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</si>
  <si>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</si>
  <si>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</si>
  <si>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</si>
  <si>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</si>
  <si>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</si>
  <si>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</si>
  <si>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</si>
  <si>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</si>
  <si>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</si>
  <si>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</si>
  <si>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</si>
  <si>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</si>
  <si>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</si>
  <si>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</si>
  <si>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</si>
  <si>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</si>
  <si>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</si>
  <si>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</si>
  <si>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</si>
  <si>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</si>
  <si>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</si>
  <si>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</si>
  <si>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</si>
  <si>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</si>
  <si>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</si>
  <si>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</si>
  <si>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</si>
  <si>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</si>
  <si>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</si>
  <si>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</si>
  <si>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</si>
  <si>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</si>
  <si>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</si>
  <si>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</si>
  <si>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</si>
  <si>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</si>
  <si>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</si>
  <si>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</si>
  <si>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</si>
  <si>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</si>
  <si>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</si>
  <si>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</si>
  <si>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</si>
  <si>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</si>
  <si>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</si>
  <si>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</si>
  <si>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</si>
  <si>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</si>
  <si>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</si>
  <si>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</si>
  <si>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</si>
  <si>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</si>
  <si>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</si>
  <si>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</si>
  <si>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</si>
  <si>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</si>
  <si>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</si>
  <si>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</si>
  <si>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</si>
  <si>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</si>
  <si>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</si>
  <si>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</si>
  <si>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</si>
  <si>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</si>
  <si>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</si>
  <si>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</si>
  <si>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</si>
  <si>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</si>
  <si>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</si>
  <si>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</si>
  <si>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</si>
  <si>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</si>
  <si>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</si>
  <si>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</si>
  <si>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</si>
  <si>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</si>
  <si>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</si>
  <si>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</si>
  <si>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</si>
  <si>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</si>
  <si>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</si>
  <si>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</si>
  <si>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</si>
  <si>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</si>
  <si>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</si>
  <si>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</si>
  <si>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</si>
  <si>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</si>
  <si>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</si>
  <si>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</si>
  <si>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</si>
  <si>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</si>
  <si>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</si>
  <si>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</si>
  <si>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</si>
  <si>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</si>
  <si>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</si>
  <si>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</si>
  <si>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</si>
  <si>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</si>
  <si>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</si>
  <si>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</si>
  <si>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</si>
  <si>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</si>
  <si>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</si>
  <si>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</si>
  <si>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</si>
  <si>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</si>
  <si>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</si>
  <si>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</si>
  <si>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</si>
  <si>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</si>
  <si>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</si>
  <si>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</si>
  <si>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</si>
  <si>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</si>
  <si>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</si>
  <si>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</si>
  <si>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</si>
  <si>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</si>
  <si>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</si>
  <si>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</si>
  <si>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</si>
  <si>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</si>
  <si>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</si>
  <si>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</si>
  <si>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</si>
  <si>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</si>
  <si>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</si>
  <si>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</si>
  <si>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</si>
  <si>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</si>
  <si>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</si>
  <si>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</si>
  <si>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</si>
  <si>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</si>
  <si>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</si>
  <si>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</si>
  <si>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</si>
  <si>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</si>
  <si>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</si>
  <si>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</si>
  <si>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</si>
  <si>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</si>
  <si>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</si>
  <si>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</si>
  <si>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</si>
  <si>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</si>
  <si>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</si>
  <si>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</si>
  <si>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</si>
  <si>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</si>
  <si>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</si>
  <si>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</si>
  <si>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</si>
  <si>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</si>
  <si>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</si>
  <si>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</si>
  <si>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</si>
  <si>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</si>
  <si>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</si>
  <si>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</si>
  <si>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</si>
  <si>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</si>
  <si>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</si>
  <si>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</si>
  <si>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</si>
  <si>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</si>
  <si>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</si>
  <si>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</si>
  <si>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</si>
  <si>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</si>
  <si>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</si>
  <si>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</si>
  <si>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</si>
  <si>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</si>
  <si>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</si>
  <si>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</si>
  <si>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</si>
  <si>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</si>
  <si>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</si>
  <si>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</si>
  <si>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</si>
  <si>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</si>
  <si>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</si>
  <si>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</si>
  <si>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</si>
  <si>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</si>
  <si>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</si>
  <si>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</si>
  <si>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</si>
  <si>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</si>
  <si>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</si>
  <si>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</si>
  <si>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</si>
  <si>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</si>
  <si>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</si>
  <si>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</si>
  <si>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</si>
  <si>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</si>
  <si>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</si>
  <si>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</si>
  <si>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</si>
  <si>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</si>
  <si>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</si>
  <si>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</si>
  <si>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</si>
  <si>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</si>
  <si>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</si>
  <si>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</si>
  <si>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</si>
  <si>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</si>
  <si>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</si>
  <si>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</si>
  <si>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</si>
  <si>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</si>
  <si>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</si>
  <si>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</si>
  <si>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</si>
  <si>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</si>
  <si>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</si>
  <si>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</si>
  <si>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</si>
  <si>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</si>
  <si>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</si>
  <si>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</si>
  <si>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</si>
  <si>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</si>
  <si>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</si>
  <si>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</si>
  <si>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</si>
  <si>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</si>
  <si>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</si>
  <si>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</si>
  <si>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</si>
  <si>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</si>
  <si>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</si>
  <si>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</si>
  <si>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</si>
  <si>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</si>
  <si>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</si>
  <si>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</si>
  <si>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</si>
  <si>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</si>
  <si>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</si>
  <si>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</si>
  <si>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</si>
  <si>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</si>
  <si>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</si>
  <si>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</si>
  <si>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</si>
  <si>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</si>
  <si>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</si>
  <si>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</si>
  <si>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</si>
  <si>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</si>
  <si>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</si>
  <si>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</si>
  <si>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</si>
  <si>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</si>
  <si>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</si>
  <si>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</si>
  <si>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</si>
  <si>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</si>
  <si>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</si>
  <si>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</si>
  <si>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</si>
  <si>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</si>
  <si>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</si>
  <si>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</si>
  <si>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</si>
  <si>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</si>
  <si>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</si>
  <si>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</si>
  <si>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</si>
  <si>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</si>
  <si>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</si>
  <si>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</si>
  <si>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</si>
  <si>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</si>
  <si>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</si>
  <si>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</si>
  <si>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</si>
  <si>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</si>
  <si>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</si>
  <si>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</si>
  <si>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</si>
  <si>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</si>
  <si>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</si>
  <si>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</si>
  <si>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</si>
  <si>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</si>
  <si>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</si>
  <si>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</si>
  <si>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</si>
  <si>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</si>
  <si>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</si>
  <si>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</si>
  <si>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</si>
  <si>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</si>
  <si>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</si>
  <si>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</si>
  <si>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</si>
  <si>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</si>
  <si>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</si>
  <si>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</si>
  <si>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</si>
  <si>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</si>
  <si>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</si>
  <si>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</si>
  <si>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</si>
  <si>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</si>
  <si>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</si>
  <si>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</si>
  <si>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</si>
  <si>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</si>
  <si>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</si>
  <si>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</si>
  <si>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</si>
  <si>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</si>
  <si>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</si>
  <si>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</si>
  <si>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</si>
  <si>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</si>
  <si>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</si>
  <si>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</si>
  <si>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</si>
  <si>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</si>
  <si>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</si>
  <si>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</si>
  <si>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</si>
  <si>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</si>
  <si>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</si>
  <si>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</si>
  <si>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</si>
  <si>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</si>
  <si>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</si>
  <si>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</si>
  <si>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</si>
  <si>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</si>
  <si>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</si>
  <si>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</si>
  <si>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</si>
  <si>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</si>
  <si>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</si>
  <si>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</si>
  <si>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</si>
  <si>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</si>
  <si>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</si>
  <si>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</si>
  <si>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</si>
  <si>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</si>
  <si>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</si>
  <si>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</si>
  <si>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</si>
  <si>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</si>
  <si>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</si>
  <si>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</si>
  <si>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</si>
  <si>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</si>
  <si>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</si>
  <si>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</si>
  <si>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</si>
  <si>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</si>
  <si>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</si>
  <si>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</si>
  <si>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</si>
  <si>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</si>
  <si>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</si>
  <si>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</si>
  <si>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</si>
  <si>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</si>
  <si>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</si>
  <si>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</si>
  <si>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</si>
  <si>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</si>
  <si>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</si>
  <si>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</si>
  <si>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</si>
  <si>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</si>
  <si>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</si>
  <si>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</si>
  <si>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</si>
  <si>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</si>
  <si>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</si>
  <si>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</si>
  <si>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</si>
  <si>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</si>
  <si>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</si>
  <si>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</si>
  <si>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</si>
  <si>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</si>
  <si>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</si>
  <si>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</si>
  <si>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</si>
  <si>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</si>
  <si>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</si>
  <si>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</si>
  <si>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</si>
  <si>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</si>
  <si>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</si>
  <si>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</si>
  <si>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</si>
  <si>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</si>
  <si>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</si>
  <si>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</si>
  <si>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</si>
  <si>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</si>
  <si>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</si>
  <si>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</si>
  <si>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</si>
  <si>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</si>
  <si>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</si>
  <si>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</si>
  <si>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</si>
  <si>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</si>
  <si>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</si>
  <si>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</si>
  <si>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</si>
  <si>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</si>
  <si>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</si>
  <si>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</si>
  <si>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</si>
  <si>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</si>
  <si>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</si>
  <si>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</si>
  <si>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</si>
  <si>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</si>
  <si>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</si>
  <si>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</si>
  <si>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</si>
  <si>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</si>
  <si>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</si>
  <si>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</si>
  <si>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</si>
  <si>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</si>
  <si>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</si>
  <si>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</si>
  <si>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</si>
  <si>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</si>
  <si>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</si>
  <si>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</si>
  <si>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</si>
  <si>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</si>
  <si>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</si>
  <si>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</si>
  <si>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</si>
  <si>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</si>
  <si>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</si>
  <si>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</si>
  <si>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</si>
  <si>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</si>
  <si>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</si>
  <si>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</si>
  <si>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</si>
  <si>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</si>
  <si>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</si>
  <si>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</si>
  <si>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</si>
  <si>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</si>
  <si>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</si>
  <si>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</si>
  <si>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</si>
  <si>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</si>
  <si>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</si>
  <si>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</si>
  <si>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</si>
  <si>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</si>
  <si>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</si>
  <si>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</si>
  <si>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</si>
  <si>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</si>
  <si>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</si>
  <si>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</si>
  <si>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</si>
  <si>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</si>
  <si>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</si>
  <si>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</si>
  <si>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</si>
  <si>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</si>
  <si>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</si>
  <si>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</si>
  <si>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</si>
  <si>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</si>
  <si>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</si>
  <si>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</si>
  <si>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</si>
  <si>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</si>
  <si>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</si>
  <si>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</si>
  <si>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</si>
  <si>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</si>
  <si>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</si>
  <si>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</si>
  <si>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</si>
  <si>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</si>
  <si>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</si>
  <si>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</si>
  <si>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</si>
  <si>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</si>
  <si>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</si>
  <si>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</si>
  <si>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</si>
  <si>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</si>
  <si>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</si>
  <si>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</si>
  <si>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</si>
  <si>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</si>
  <si>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</si>
  <si>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</si>
  <si>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</si>
  <si>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</si>
  <si>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</si>
  <si>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</si>
  <si>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</si>
  <si>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</si>
  <si>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</si>
  <si>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</si>
  <si>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</si>
  <si>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</si>
  <si>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</si>
  <si>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</si>
  <si>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</si>
  <si>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</si>
  <si>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</si>
  <si>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</si>
  <si>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</si>
  <si>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</si>
  <si>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</si>
  <si>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</si>
  <si>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</si>
  <si>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</si>
  <si>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</si>
  <si>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</si>
  <si>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</si>
  <si>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</si>
  <si>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</si>
  <si>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</si>
  <si>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</si>
  <si>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</si>
  <si>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</si>
  <si>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</si>
  <si>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</si>
  <si>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</si>
  <si>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</si>
  <si>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</si>
  <si>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</si>
  <si>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</si>
  <si>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</si>
  <si>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</si>
  <si>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</si>
  <si>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</si>
  <si>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</si>
  <si>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</si>
  <si>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</si>
  <si>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</si>
  <si>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</si>
  <si>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</si>
  <si>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</si>
  <si>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</si>
  <si>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</si>
  <si>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</si>
  <si>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</si>
  <si>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</si>
  <si>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</si>
  <si>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</si>
  <si>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</si>
  <si>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</si>
  <si>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</si>
  <si>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</si>
  <si>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</si>
  <si>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</si>
  <si>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</si>
  <si>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</si>
  <si>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</si>
  <si>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</si>
  <si>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</si>
  <si>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</si>
  <si>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</si>
  <si>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</si>
  <si>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</si>
  <si>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</si>
  <si>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</si>
  <si>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</si>
  <si>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</si>
  <si>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</si>
  <si>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</si>
  <si>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</si>
  <si>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</si>
  <si>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</si>
  <si>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</si>
  <si>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</si>
  <si>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</si>
  <si>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</si>
  <si>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</si>
  <si>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</si>
  <si>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</si>
  <si>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</si>
  <si>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</si>
  <si>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</si>
  <si>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</si>
  <si>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</si>
  <si>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</si>
  <si>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</si>
  <si>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</si>
  <si>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</si>
  <si>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</si>
  <si>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</si>
  <si>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</si>
  <si>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</si>
  <si>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</si>
  <si>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</si>
  <si>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</si>
  <si>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</si>
  <si>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</si>
  <si>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</si>
  <si>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</si>
  <si>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</si>
  <si>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</si>
  <si>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</si>
  <si>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</si>
  <si>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</si>
  <si>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</si>
  <si>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</si>
  <si>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</si>
  <si>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</si>
  <si>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</si>
  <si>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</si>
  <si>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</si>
  <si>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</si>
  <si>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</si>
  <si>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</si>
  <si>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</si>
  <si>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</si>
  <si>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</si>
  <si>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</si>
  <si>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</si>
  <si>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</si>
  <si>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</si>
  <si>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</si>
  <si>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</si>
  <si>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</si>
  <si>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</si>
  <si>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</si>
  <si>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</si>
  <si>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</si>
  <si>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</si>
  <si>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</si>
  <si>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</si>
  <si>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</si>
  <si>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</si>
  <si>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</si>
  <si>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</si>
  <si>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</si>
  <si>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</si>
  <si>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</si>
  <si>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</si>
  <si>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</si>
  <si>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</si>
  <si>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</si>
  <si>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</si>
  <si>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</si>
  <si>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</si>
  <si>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</si>
  <si>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</si>
  <si>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</si>
  <si>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</si>
  <si>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</si>
  <si>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</si>
  <si>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</si>
  <si>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</si>
  <si>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</si>
  <si>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</si>
  <si>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</si>
  <si>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</si>
  <si>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</si>
  <si>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</si>
  <si>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</si>
  <si>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</si>
  <si>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</si>
  <si>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</si>
  <si>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</si>
  <si>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</si>
  <si>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</si>
  <si>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</si>
  <si>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</si>
  <si>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</si>
  <si>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</si>
  <si>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</si>
  <si>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</si>
  <si>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</si>
  <si>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</si>
  <si>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</si>
  <si>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</si>
  <si>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</si>
  <si>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</si>
  <si>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</si>
  <si>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</si>
  <si>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</si>
  <si>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</si>
  <si>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</si>
  <si>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</si>
  <si>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</si>
  <si>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</si>
  <si>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</si>
  <si>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</si>
  <si>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</si>
  <si>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</si>
  <si>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</si>
  <si>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</si>
  <si>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</si>
  <si>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</si>
  <si>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</si>
  <si>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</si>
  <si>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</si>
  <si>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</si>
  <si>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</si>
  <si>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</si>
  <si>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</si>
  <si>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</si>
  <si>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</si>
  <si>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</si>
  <si>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</si>
  <si>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</si>
  <si>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</si>
  <si>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</si>
  <si>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</si>
  <si>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</si>
  <si>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</si>
  <si>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</si>
  <si>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</si>
  <si>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</si>
  <si>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</si>
  <si>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</si>
  <si>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</si>
  <si>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</si>
  <si>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</si>
  <si>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</si>
  <si>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</si>
  <si>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</si>
  <si>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</si>
  <si>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</si>
  <si>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</si>
  <si>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</si>
  <si>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</si>
  <si>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</si>
  <si>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</si>
  <si>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</si>
  <si>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</si>
  <si>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</si>
  <si>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</si>
  <si>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</si>
  <si>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</si>
  <si>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</si>
  <si>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</si>
  <si>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</si>
  <si>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</si>
  <si>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</si>
  <si>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</si>
  <si>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</si>
  <si>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</si>
  <si>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</si>
  <si>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</si>
  <si>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</si>
  <si>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</si>
  <si>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</si>
  <si>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</si>
  <si>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</si>
  <si>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</si>
  <si>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</si>
  <si>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</si>
  <si>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</si>
  <si>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</si>
  <si>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</si>
  <si>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</si>
  <si>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</si>
  <si>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</si>
  <si>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</si>
  <si>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</si>
  <si>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</si>
  <si>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</si>
  <si>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</si>
  <si>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</si>
  <si>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</si>
  <si>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</si>
  <si>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</si>
  <si>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</si>
  <si>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</si>
  <si>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</si>
  <si>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</si>
  <si>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</si>
  <si>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</si>
  <si>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</si>
  <si>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</si>
  <si>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</si>
  <si>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</si>
  <si>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</si>
  <si>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</si>
  <si>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</si>
  <si>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</si>
  <si>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</si>
  <si>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</si>
  <si>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</si>
  <si>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</si>
  <si>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</si>
  <si>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</si>
  <si>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</si>
  <si>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</si>
  <si>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</si>
  <si>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</si>
  <si>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</si>
  <si>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</si>
  <si>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</si>
  <si>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</si>
  <si>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</si>
  <si>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</si>
  <si>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</si>
  <si>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</si>
  <si>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</si>
  <si>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</si>
  <si>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</si>
  <si>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</si>
  <si>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</si>
  <si>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</si>
  <si>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</si>
  <si>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</si>
  <si>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</si>
  <si>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</si>
  <si>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</si>
  <si>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</si>
  <si>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</si>
  <si>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</si>
  <si>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</si>
  <si>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</si>
  <si>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</si>
  <si>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</si>
  <si>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</si>
  <si>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</si>
  <si>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</si>
  <si>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</si>
  <si>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</si>
  <si>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</si>
  <si>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</si>
  <si>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</si>
  <si>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</si>
  <si>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</si>
  <si>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</si>
  <si>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</si>
  <si>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</si>
  <si>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</si>
  <si>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</si>
  <si>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</si>
  <si>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</si>
  <si>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</si>
  <si>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</si>
  <si>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</si>
  <si>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</si>
  <si>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</si>
  <si>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</si>
  <si>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</si>
  <si>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</si>
  <si>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</si>
  <si>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</si>
  <si>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</si>
  <si>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</si>
  <si>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</si>
  <si>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</si>
  <si>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</si>
  <si>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</si>
  <si>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</si>
  <si>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</si>
  <si>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</si>
  <si>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</si>
  <si>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</si>
  <si>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</si>
  <si>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</si>
  <si>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</si>
  <si>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</si>
  <si>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</si>
  <si>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</si>
  <si>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</si>
  <si>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</si>
  <si>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</si>
  <si>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</si>
  <si>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</si>
  <si>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</si>
  <si>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</si>
  <si>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</si>
  <si>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</si>
  <si>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</si>
  <si>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</si>
  <si>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</si>
  <si>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</si>
  <si>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</si>
  <si>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</si>
  <si>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</si>
  <si>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</si>
  <si>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</si>
  <si>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</si>
  <si>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</si>
  <si>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</si>
  <si>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</si>
  <si>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</si>
  <si>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</si>
  <si>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</si>
  <si>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</si>
  <si>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</si>
  <si>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</si>
  <si>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</si>
  <si>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</si>
  <si>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</si>
  <si>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</si>
  <si>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</si>
  <si>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</si>
  <si>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</si>
  <si>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</si>
  <si>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</si>
  <si>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</si>
  <si>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</si>
  <si>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</si>
  <si>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</si>
  <si>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</si>
  <si>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</si>
  <si>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</si>
  <si>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</si>
  <si>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</si>
  <si>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</si>
  <si>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</si>
  <si>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</si>
  <si>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</si>
  <si>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</si>
  <si>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</si>
  <si>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</si>
  <si>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</si>
  <si>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</si>
  <si>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</si>
  <si>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</si>
  <si>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</si>
  <si>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</si>
  <si>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</si>
  <si>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</si>
  <si>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</si>
  <si>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</si>
  <si>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</si>
  <si>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</si>
  <si>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</si>
  <si>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</si>
  <si>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</si>
  <si>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</si>
  <si>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</si>
  <si>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</si>
  <si>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</si>
  <si>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</si>
  <si>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</si>
  <si>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</si>
  <si>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</si>
  <si>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</si>
  <si>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</si>
  <si>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</si>
  <si>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</si>
  <si>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</si>
  <si>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</si>
  <si>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</si>
  <si>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</si>
  <si>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</si>
  <si>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</si>
  <si>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</si>
  <si>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</si>
  <si>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</si>
  <si>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</si>
  <si>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</si>
  <si>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</si>
  <si>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</si>
  <si>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</si>
  <si>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</si>
  <si>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</si>
  <si>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</si>
  <si>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</si>
  <si>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</si>
  <si>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</si>
  <si>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</si>
  <si>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</si>
  <si>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</si>
  <si>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</si>
  <si>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</si>
  <si>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</si>
  <si>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</si>
  <si>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</si>
  <si>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</si>
  <si>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</si>
  <si>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</si>
  <si>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</si>
  <si>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</si>
  <si>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</si>
  <si>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</si>
  <si>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</si>
  <si>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</si>
  <si>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</si>
  <si>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</si>
  <si>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</si>
  <si>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</si>
  <si>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</si>
  <si>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</si>
  <si>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</si>
  <si>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</si>
  <si>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</si>
  <si>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</si>
  <si>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</si>
  <si>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</si>
  <si>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</si>
  <si>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</si>
  <si>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</si>
  <si>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</si>
  <si>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</si>
  <si>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</si>
  <si>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</si>
  <si>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</si>
  <si>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</si>
  <si>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</si>
  <si>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</si>
  <si>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</si>
  <si>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</si>
  <si>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</si>
  <si>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</si>
  <si>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</si>
  <si>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</si>
  <si>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</si>
  <si>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</si>
  <si>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</si>
  <si>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</si>
  <si>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</si>
  <si>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</si>
  <si>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</si>
  <si>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</si>
  <si>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</si>
  <si>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</si>
  <si>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</si>
  <si>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</si>
  <si>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</si>
  <si>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</si>
  <si>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</si>
  <si>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</si>
  <si>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</si>
  <si>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</si>
  <si>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</si>
  <si>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</si>
  <si>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</si>
  <si>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</si>
  <si>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</si>
  <si>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</si>
  <si>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</si>
  <si>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</si>
  <si>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</si>
  <si>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</si>
  <si>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</si>
  <si>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</si>
  <si>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</si>
  <si>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</si>
  <si>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</si>
  <si>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</si>
  <si>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</si>
  <si>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</si>
  <si>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</si>
  <si>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</si>
  <si>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</si>
  <si>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</si>
  <si>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</si>
  <si>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</si>
  <si>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</si>
  <si>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</si>
  <si>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</si>
  <si>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</si>
  <si>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</si>
  <si>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</si>
  <si>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</si>
  <si>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</si>
  <si>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</si>
  <si>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</si>
  <si>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</si>
  <si>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</si>
  <si>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</si>
  <si>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</si>
  <si>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</si>
  <si>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</si>
  <si>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</si>
  <si>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</si>
  <si>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</si>
  <si>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</si>
  <si>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</si>
  <si>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</si>
  <si>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</si>
  <si>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</si>
  <si>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</si>
  <si>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</si>
  <si>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</si>
  <si>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</si>
  <si>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</si>
  <si>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</si>
  <si>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</si>
  <si>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</si>
  <si>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</si>
  <si>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</si>
  <si>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</si>
  <si>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</si>
  <si>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</si>
  <si>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</si>
  <si>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</si>
  <si>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</si>
  <si>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</si>
  <si>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</si>
  <si>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</si>
  <si>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</si>
  <si>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</si>
  <si>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</si>
  <si>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</si>
  <si>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</si>
  <si>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</si>
  <si>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</si>
  <si>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</si>
  <si>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</si>
  <si>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</si>
  <si>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</si>
  <si>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</si>
  <si>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</si>
  <si>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</si>
  <si>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</si>
  <si>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</si>
  <si>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</si>
  <si>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</si>
  <si>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</si>
  <si>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</si>
  <si>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</si>
  <si>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</si>
  <si>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</si>
  <si>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</si>
  <si>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</si>
  <si>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</si>
  <si>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</si>
  <si>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</si>
  <si>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</si>
  <si>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</si>
  <si>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</si>
  <si>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</si>
  <si>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</si>
  <si>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</si>
  <si>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</si>
  <si>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</si>
  <si>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</si>
  <si>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</si>
  <si>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</si>
  <si>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</si>
  <si>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</si>
  <si>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</si>
  <si>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</si>
  <si>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</si>
  <si>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</si>
  <si>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</si>
  <si>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</si>
  <si>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</si>
  <si>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</si>
  <si>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</si>
  <si>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</si>
  <si>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</si>
  <si>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</si>
  <si>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</si>
  <si>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</si>
  <si>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</si>
  <si>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</si>
  <si>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</si>
  <si>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</si>
  <si>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</si>
  <si>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</si>
  <si>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</si>
  <si>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</si>
  <si>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</si>
  <si>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</si>
  <si>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МКОУ ООШ с.Зыково Нолинского района Кировской обла</t>
  </si>
  <si>
    <t/>
  </si>
  <si>
    <t>10939238</t>
  </si>
  <si>
    <t>1</t>
  </si>
  <si>
    <t xml:space="preserve">директор </t>
  </si>
  <si>
    <t>Скрябина Людмила Гуговна</t>
  </si>
  <si>
    <t>(83368)59140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</si>
</sst>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4" t="s">
        <v>604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7" t="s">
        <v>585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1462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77" t="s">
        <v>798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9"/>
    </row>
    <row r="17" ht="19.5" customHeight="1" thickBot="1"/>
    <row r="18" spans="11:73" ht="15" customHeight="1">
      <c r="K18" s="200" t="s">
        <v>1468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92" t="s">
        <v>1469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93"/>
    </row>
    <row r="20" spans="11:73" ht="15" customHeight="1">
      <c r="K20" s="183" t="s">
        <v>595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71">
        <v>2013</v>
      </c>
      <c r="AN20" s="171"/>
      <c r="AO20" s="171"/>
      <c r="AP20" s="64" t="s">
        <v>597</v>
      </c>
      <c r="AQ20" s="172">
        <f>Year+1</f>
        <v>2014</v>
      </c>
      <c r="AR20" s="172"/>
      <c r="AS20" s="172"/>
      <c r="AT20" s="173" t="s">
        <v>596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11:73" ht="15" customHeight="1" thickBot="1">
      <c r="K21" s="180" t="s">
        <v>1467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/>
    </row>
    <row r="22" ht="19.5" customHeight="1" thickBot="1"/>
    <row r="23" spans="1:84" ht="15" thickBot="1">
      <c r="A23" s="210" t="s">
        <v>1463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77" t="s">
        <v>1464</v>
      </c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9"/>
      <c r="BQ23" s="185" t="s">
        <v>589</v>
      </c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7"/>
      <c r="CD23" s="69"/>
      <c r="CE23" s="69"/>
      <c r="CF23" s="28"/>
    </row>
    <row r="24" spans="1:84" ht="15">
      <c r="A24" s="205" t="s">
        <v>1489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206"/>
      <c r="AY24" s="203" t="s">
        <v>1466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8" t="s">
        <v>1175</v>
      </c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44"/>
    </row>
    <row r="25" spans="1:84" ht="39.75" customHeight="1">
      <c r="A25" s="207" t="s">
        <v>828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44"/>
    </row>
    <row r="26" spans="1:84" ht="39.75" customHeight="1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1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7" t="s">
        <v>1465</v>
      </c>
      <c r="BT27" s="178"/>
      <c r="BU27" s="178"/>
      <c r="BV27" s="178"/>
      <c r="BW27" s="178"/>
      <c r="BX27" s="178"/>
      <c r="BY27" s="178"/>
      <c r="BZ27" s="178"/>
      <c r="CA27" s="179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586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1565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587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6"/>
    </row>
    <row r="31" spans="1:84" ht="13.5" thickBot="1">
      <c r="A31" s="224" t="s">
        <v>588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594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605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606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 t="s">
        <v>1567</v>
      </c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 t="s">
        <v>1568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selectLockedCells="1"/>
  <mergeCells count="41">
    <mergeCell ref="AH32:AX36"/>
    <mergeCell ref="AY32:BO36"/>
    <mergeCell ref="BP32:CF36"/>
    <mergeCell ref="X29:CF29"/>
    <mergeCell ref="A29:W29"/>
    <mergeCell ref="A30:W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635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493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1496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1496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625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523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7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209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5600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40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41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14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3840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580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6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14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13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8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0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12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6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O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632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633</v>
      </c>
      <c r="P18" s="263" t="s">
        <v>626</v>
      </c>
      <c r="Q18" s="280"/>
      <c r="R18" s="244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0</v>
      </c>
      <c r="Q24" s="36">
        <v>0</v>
      </c>
      <c r="R24" s="36">
        <v>0</v>
      </c>
      <c r="S24" s="36">
        <v>0</v>
      </c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0</v>
      </c>
      <c r="R25" s="36">
        <v>15</v>
      </c>
      <c r="S25" s="36">
        <v>0</v>
      </c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</v>
      </c>
      <c r="Q26" s="36">
        <v>0</v>
      </c>
      <c r="R26" s="36">
        <v>13</v>
      </c>
      <c r="S26" s="36">
        <v>0</v>
      </c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</v>
      </c>
      <c r="Q27" s="36">
        <v>0</v>
      </c>
      <c r="R27" s="36">
        <v>28</v>
      </c>
      <c r="S27" s="36">
        <v>0</v>
      </c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0</v>
      </c>
      <c r="R21" s="36">
        <v>0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</v>
      </c>
      <c r="Q22" s="36">
        <v>0</v>
      </c>
      <c r="R22" s="36">
        <v>0</v>
      </c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632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563</v>
      </c>
      <c r="B18" s="244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564</v>
      </c>
      <c r="Q18" s="244"/>
      <c r="R18" s="244" t="s">
        <v>565</v>
      </c>
      <c r="S18" s="244"/>
      <c r="T18" s="244" t="s">
        <v>566</v>
      </c>
      <c r="U18" s="244"/>
      <c r="V18" s="263" t="s">
        <v>515</v>
      </c>
      <c r="W18" s="264"/>
      <c r="X18" s="244" t="s">
        <v>516</v>
      </c>
      <c r="Y18" s="244"/>
      <c r="Z18" s="244" t="s">
        <v>517</v>
      </c>
      <c r="AA18" s="244"/>
      <c r="AB18" s="244" t="s">
        <v>518</v>
      </c>
      <c r="AC18" s="244"/>
      <c r="AD18" s="263" t="s">
        <v>567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21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35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600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633</v>
      </c>
      <c r="P18" s="244" t="s">
        <v>523</v>
      </c>
      <c r="Q18" s="281"/>
      <c r="R18" s="281"/>
      <c r="S18" s="281"/>
      <c r="T18" s="244" t="s">
        <v>524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791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829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598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1446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321</v>
      </c>
      <c r="N18" s="245" t="s">
        <v>320</v>
      </c>
      <c r="O18" s="244" t="s">
        <v>633</v>
      </c>
      <c r="P18" s="244" t="s">
        <v>715</v>
      </c>
      <c r="Q18" s="244"/>
      <c r="R18" s="244"/>
      <c r="S18" s="244"/>
      <c r="T18" s="244"/>
      <c r="U18" s="244"/>
      <c r="V18" s="244"/>
      <c r="W18" s="244" t="s">
        <v>1447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>
        <v>0</v>
      </c>
      <c r="Q21" s="161"/>
      <c r="R21" s="162"/>
      <c r="S21" s="162"/>
      <c r="T21" s="151">
        <v>6</v>
      </c>
      <c r="U21" s="31">
        <v>21</v>
      </c>
      <c r="V21" s="31">
        <v>0</v>
      </c>
      <c r="W21" s="31">
        <v>41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>
        <v>6</v>
      </c>
      <c r="R22" s="157">
        <v>5</v>
      </c>
      <c r="S22" s="157">
        <v>3</v>
      </c>
      <c r="T22" s="155"/>
      <c r="U22" s="148"/>
      <c r="V22" s="148"/>
      <c r="W22" s="148"/>
      <c r="X22" s="1"/>
    </row>
    <row r="23" spans="1:24" ht="15.75">
      <c r="A23" s="244"/>
      <c r="L23" s="142" t="s">
        <v>1566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50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4"/>
      <c r="L24" s="145"/>
      <c r="M24" s="146" t="e">
        <f>M23</f>
        <v>#N/A</v>
      </c>
      <c r="N24" s="146" t="e">
        <f>N23</f>
        <v>#N/A</v>
      </c>
      <c r="O24" s="251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4"/>
      <c r="L25" s="142" t="s">
        <v>1566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50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4"/>
      <c r="L26" s="145"/>
      <c r="M26" s="146" t="e">
        <f>M25</f>
        <v>#N/A</v>
      </c>
      <c r="N26" s="146" t="e">
        <f>N25</f>
        <v>#N/A</v>
      </c>
      <c r="O26" s="251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4" t="s">
        <v>603</v>
      </c>
      <c r="L27" s="119" t="s">
        <v>1566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4"/>
      <c r="L28" s="119" t="s">
        <v>1566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4"/>
      <c r="L29" s="119" t="s">
        <v>1566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4"/>
      <c r="L30" s="119" t="s">
        <v>1566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5"/>
      <c r="L31" s="120" t="s">
        <v>1566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8" t="s">
        <v>710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1442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4" t="s">
        <v>1516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25.5" customHeight="1">
      <c r="A18" s="244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633</v>
      </c>
      <c r="P18" s="244" t="s">
        <v>1436</v>
      </c>
      <c r="Q18" s="244"/>
      <c r="R18" s="244"/>
      <c r="S18" s="244" t="s">
        <v>1181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1437</v>
      </c>
      <c r="Q19" s="6" t="s">
        <v>2</v>
      </c>
      <c r="R19" s="6" t="s">
        <v>1438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522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5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633</v>
      </c>
      <c r="P17" s="244" t="s">
        <v>719</v>
      </c>
      <c r="Q17" s="244" t="s">
        <v>1510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630</v>
      </c>
      <c r="R18" s="244" t="s">
        <v>1511</v>
      </c>
      <c r="S18" s="244"/>
      <c r="T18" s="244"/>
      <c r="U18" s="244"/>
      <c r="V18" s="244"/>
      <c r="W18" s="244"/>
      <c r="X18" s="244"/>
      <c r="Y18" s="244"/>
      <c r="Z18" s="244" t="s">
        <v>1437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5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633</v>
      </c>
      <c r="P17" s="244" t="s">
        <v>339</v>
      </c>
      <c r="Q17" s="244" t="s">
        <v>1510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630</v>
      </c>
      <c r="R18" s="244" t="s">
        <v>1511</v>
      </c>
      <c r="S18" s="244"/>
      <c r="T18" s="244"/>
      <c r="U18" s="244"/>
      <c r="V18" s="244"/>
      <c r="W18" s="244"/>
      <c r="X18" s="244"/>
      <c r="Y18" s="244"/>
      <c r="Z18" s="244" t="s">
        <v>1437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6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5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4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5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4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6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41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20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631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1433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1431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10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1432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 t="s">
        <v>1569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172" t="s">
        <v>582</v>
      </c>
      <c r="P32" s="172"/>
      <c r="Q32" s="172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 t="s">
        <v>1571</v>
      </c>
      <c r="P34" s="287"/>
      <c r="Q34" s="287"/>
      <c r="S34" s="286">
        <v>41528</v>
      </c>
      <c r="T34" s="286"/>
      <c r="U34" s="286"/>
    </row>
    <row r="35" spans="15:21" ht="12.75">
      <c r="O35" s="172" t="s">
        <v>583</v>
      </c>
      <c r="P35" s="172"/>
      <c r="Q35" s="172"/>
      <c r="S35" s="261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2</v>
      </c>
      <c r="F3" s="108"/>
      <c r="G3" s="108"/>
      <c r="H3" s="110">
        <f>SUM(H4:H8,H9,H18,H26,H30,H246,H374,H376,H380,H383,H385,H387,H409,H445,H452,H525,H594,H616,H621,H678,H735,H757)</f>
        <v>2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МКОУ ООШ с.Зыково Нолинского района Кировской обла</v>
      </c>
      <c r="O4" s="117">
        <f ca="1">TODAY()</f>
        <v>41528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1</v>
      </c>
      <c r="J5" s="7" t="s">
        <v>57</v>
      </c>
      <c r="K5" s="7">
        <v>3</v>
      </c>
      <c r="L5" s="7" t="s">
        <v>58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10939238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1</v>
      </c>
      <c r="F445" s="108"/>
      <c r="G445" s="108"/>
      <c r="H445" s="110">
        <f>SUM(H446:H451)</f>
        <v>1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1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3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3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6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4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5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4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2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6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3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2</v>
      </c>
      <c r="Q21" s="36">
        <v>0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7</v>
      </c>
      <c r="Q24" s="36">
        <v>0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633</v>
      </c>
      <c r="P17" s="259" t="s">
        <v>1453</v>
      </c>
      <c r="Q17" s="259" t="s">
        <v>1491</v>
      </c>
      <c r="R17" s="244" t="s">
        <v>1511</v>
      </c>
      <c r="S17" s="244"/>
      <c r="T17" s="244"/>
      <c r="U17" s="260" t="s">
        <v>793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1454</v>
      </c>
      <c r="S18" s="265" t="s">
        <v>1389</v>
      </c>
      <c r="T18" s="265" t="s">
        <v>890</v>
      </c>
      <c r="U18" s="263" t="s">
        <v>887</v>
      </c>
      <c r="V18" s="264"/>
      <c r="W18" s="263" t="s">
        <v>888</v>
      </c>
      <c r="X18" s="264"/>
      <c r="Y18" s="263" t="s">
        <v>892</v>
      </c>
      <c r="Z18" s="264"/>
      <c r="AA18" s="263" t="s">
        <v>893</v>
      </c>
      <c r="AB18" s="264"/>
      <c r="AC18" s="263" t="s">
        <v>894</v>
      </c>
      <c r="AD18" s="264"/>
      <c r="AE18" s="263" t="s">
        <v>895</v>
      </c>
      <c r="AF18" s="264"/>
      <c r="AG18" s="263" t="s">
        <v>1519</v>
      </c>
      <c r="AH18" s="264"/>
      <c r="AI18" s="263" t="s">
        <v>1520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6</v>
      </c>
      <c r="R22" s="54">
        <v>0</v>
      </c>
      <c r="S22" s="54">
        <v>0</v>
      </c>
      <c r="T22" s="54">
        <v>5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5</v>
      </c>
      <c r="R24" s="54">
        <v>0</v>
      </c>
      <c r="S24" s="54">
        <v>2</v>
      </c>
      <c r="T24" s="54">
        <v>2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3</v>
      </c>
      <c r="R25" s="54">
        <v>0</v>
      </c>
      <c r="S25" s="54">
        <v>0</v>
      </c>
      <c r="T25" s="54">
        <v>3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6</v>
      </c>
      <c r="R26" s="54">
        <v>0</v>
      </c>
      <c r="S26" s="54">
        <v>0</v>
      </c>
      <c r="T26" s="54">
        <v>4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4</v>
      </c>
      <c r="R27" s="54">
        <v>0</v>
      </c>
      <c r="S27" s="54">
        <v>0</v>
      </c>
      <c r="T27" s="54">
        <v>2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5</v>
      </c>
      <c r="R28" s="54">
        <v>0</v>
      </c>
      <c r="S28" s="54">
        <v>0</v>
      </c>
      <c r="T28" s="54">
        <v>3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4</v>
      </c>
      <c r="R29" s="54">
        <v>0</v>
      </c>
      <c r="S29" s="54">
        <v>0</v>
      </c>
      <c r="T29" s="54">
        <v>1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</v>
      </c>
      <c r="R30" s="54">
        <v>0</v>
      </c>
      <c r="S30" s="54">
        <v>0</v>
      </c>
      <c r="T30" s="54">
        <v>1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6</v>
      </c>
      <c r="R31" s="54">
        <v>0</v>
      </c>
      <c r="S31" s="54">
        <v>0</v>
      </c>
      <c r="T31" s="54">
        <v>3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9</v>
      </c>
      <c r="Q35" s="54">
        <v>41</v>
      </c>
      <c r="R35" s="54">
        <v>0</v>
      </c>
      <c r="S35" s="54">
        <v>2</v>
      </c>
      <c r="T35" s="54">
        <v>24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1446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633</v>
      </c>
      <c r="P18" s="244" t="s">
        <v>1455</v>
      </c>
      <c r="Q18" s="244"/>
      <c r="R18" s="244" t="s">
        <v>956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6</v>
      </c>
      <c r="Q23" s="36">
        <v>5</v>
      </c>
      <c r="R23" s="36">
        <v>0</v>
      </c>
      <c r="S23" s="36">
        <v>6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</v>
      </c>
      <c r="Q24" s="36">
        <v>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4</v>
      </c>
      <c r="Q25" s="36">
        <v>3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5</v>
      </c>
      <c r="Q26" s="36">
        <v>4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</v>
      </c>
      <c r="Q27" s="36">
        <v>3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4</v>
      </c>
      <c r="Q28" s="36">
        <v>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5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3</v>
      </c>
      <c r="Q30" s="36">
        <v>1</v>
      </c>
      <c r="R30" s="36">
        <v>0</v>
      </c>
      <c r="S30" s="36">
        <v>0</v>
      </c>
      <c r="T30" s="36">
        <v>2</v>
      </c>
      <c r="U30" s="36">
        <v>0</v>
      </c>
      <c r="V30" s="36">
        <v>0</v>
      </c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4</v>
      </c>
      <c r="Q31" s="36">
        <v>2</v>
      </c>
      <c r="R31" s="36">
        <v>0</v>
      </c>
      <c r="S31" s="36">
        <v>0</v>
      </c>
      <c r="T31" s="36">
        <v>4</v>
      </c>
      <c r="U31" s="36">
        <v>0</v>
      </c>
      <c r="V31" s="36">
        <v>0</v>
      </c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955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41</v>
      </c>
      <c r="Q40" s="36">
        <v>24</v>
      </c>
      <c r="R40" s="36">
        <v>0</v>
      </c>
      <c r="S40" s="36">
        <v>6</v>
      </c>
      <c r="T40" s="36">
        <v>6</v>
      </c>
      <c r="U40" s="36">
        <v>0</v>
      </c>
      <c r="V40" s="36">
        <v>0</v>
      </c>
    </row>
    <row r="41" spans="1:22" ht="52.5" customHeight="1">
      <c r="A41" s="270" t="s">
        <v>1492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598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4" t="s">
        <v>794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10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633</v>
      </c>
      <c r="P17" s="244" t="s">
        <v>1493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538</v>
      </c>
      <c r="Q18" s="244"/>
      <c r="R18" s="244" t="s">
        <v>539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634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2013-08-19T11:40:05Z</cp:lastPrinted>
  <dcterms:created xsi:type="dcterms:W3CDTF">2003-03-26T09:58:27Z</dcterms:created>
  <dcterms:modified xsi:type="dcterms:W3CDTF">2013-09-11T12:44:32Z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